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6_jiná KS\1 výzva\"/>
    </mc:Choice>
  </mc:AlternateContent>
  <xr:revisionPtr revIDLastSave="0" documentId="13_ncr:1_{6A1E6E22-5BB8-48AC-9D67-D21BD133EA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R8" i="1"/>
  <c r="O8" i="1"/>
  <c r="O9" i="1"/>
  <c r="S9" i="1" l="1"/>
  <c r="O7" i="1" l="1"/>
  <c r="P12" i="1" s="1"/>
  <c r="S7" i="1" l="1"/>
  <c r="R7" i="1" l="1"/>
  <c r="Q12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<sst xmlns="http://schemas.openxmlformats.org/spreadsheetml/2006/main" count="45" uniqueCount="42">
  <si>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</si>
  <si>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</si>
  <si>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</si>
  <si>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</si>
  <si>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</si>
  <si>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</si>
  <si>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</si>
  <si>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</si>
  <si>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</si>
  <si>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</si>
  <si>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</si>
  <si>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</si>
  <si>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</si>
  <si>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</si>
  <si>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</si>
  <si>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</si>
  <si>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</si>
  <si>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</si>
  <si>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</si>
  <si>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</si>
  <si>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</si>
  <si>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</si>
  <si>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</si>
  <si>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</si>
  <si>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</si>
  <si>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</si>
  <si>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</si>
  <si>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</si>
  <si>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</si>
  <si>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 xml:space="preserve">Pokud financováno z projektových prostředků, pak ŘEŠITEL uvede: NÁZEV A ČÍSLO DOTAČNÍHO PROJEKTU </t>
  </si>
  <si>
    <t>112 dní</t>
  </si>
  <si>
    <t>Ing. Zdeněk Kubík, Ph.D.,
Tel.: 37763 4268</t>
  </si>
  <si>
    <t>Univerzitní 26, 
301 00 Plzeň,
Fakulta elektrotechnická - Katedra elektroniky a informačních technologií,
místnost EK 511</t>
  </si>
  <si>
    <t xml:space="preserve">Příloha č. 2 Kupní smlouvy - technická specifikace
Laboratorní a měřící technika (III.) 016 - 2024 </t>
  </si>
  <si>
    <t>CDN M1</t>
  </si>
  <si>
    <t>CDN M2</t>
  </si>
  <si>
    <t>CDN M2/M3</t>
  </si>
  <si>
    <t>CDN M1 pro zkušky dle IEC 61000-4-6.
Parametry dle normy IEC 61000-4-6 (včetně kalibračního listu potvrzujícího vlastnosti zařízení dle ISO 17025). 
Min napětí 990 V, min. proud 16 A, vstup/výstup 4 mm zdířka, včetně kalibračních adaptérů pro AE a DUT stranu.</t>
  </si>
  <si>
    <t>CDN M2 pro zkušky dle IEC 61000-4-6.
Parametry dle normy IEC 61000-4-6 (včetně kalibračního listu potvrzujícího vlastnosti zařízení dle ISO 17025).
Min. napětí 990 V, min. proud 32 A, vstup/výstup 4 mm zdířky, včetně kalibračních adaptérů pro AE a DUT stranu.</t>
  </si>
  <si>
    <t>CDN M2/M3 pro zkušky dle IEC 61000-4-6.
Parametry dle normy IEC 61000-4-6 (včetně kalibračního listu potvrzujícího vlastnosti zařízení dle ISO 17025). Přepínatelná M2 / M3PE, min. napětí 990 V, min.  proud 16 A, vstup/výstup 4 mm zdířky, včetně kalibračních adaptérů pro AE a DUT stranu (2 i 3 svorkovou).</t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</si>
  <si>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 xml:space="preserve">a splněním veškerých povinností oproti stanovenému termínu =&gt; povinnost  zaplatit smluvní pokutu ve výši </t>
    </r>
    <r>
      <rPr>
        <b/>
        <sz val="11"/>
        <color rgb="FFFF0000"/>
        <rFont val="Calibri"/>
        <family val="2"/>
        <charset val="238"/>
        <scheme val="minor"/>
      </rPr>
      <t xml:space="preserve">0,05 % </t>
    </r>
    <r>
      <rPr>
        <sz val="11"/>
        <color theme="1"/>
        <rFont val="Calibri"/>
        <family val="2"/>
        <charset val="238"/>
        <scheme val="minor"/>
      </rPr>
      <t xml:space="preserve">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 </t>
    </r>
    <r>
      <rPr>
        <sz val="11"/>
        <color theme="1"/>
        <rFont val="Calibri"/>
        <family val="2"/>
        <charset val="238"/>
        <scheme val="minor"/>
      </rPr>
      <t xml:space="preserve">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nástupem k odstranění vad </t>
    </r>
    <r>
      <rPr>
        <sz val="11"/>
        <color theme="1"/>
        <rFont val="Calibri"/>
        <family val="2"/>
        <charset val="238"/>
        <scheme val="minor"/>
      </rPr>
      <t xml:space="preserve">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 xml:space="preserve">0,05 % </t>
    </r>
    <r>
      <rPr>
        <sz val="11"/>
        <color theme="1"/>
        <rFont val="Calibri"/>
        <family val="2"/>
        <charset val="238"/>
        <scheme val="minor"/>
      </rPr>
      <t>z kupní ceny každé dotčené položky Zboží  bez DPH za každý, byť i jen započatý den prodlení.</t>
    </r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</si>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</sst>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0" fontId="12" fillId="5" borderId="11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C4" zoomScaleNormal="100" workbookViewId="0">
      <selection activeCell="G7" sqref="G7:G9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1.7109375" style="2" customWidth="1"/>
    <col min="5" max="5" width="11.140625" style="3" customWidth="1"/>
    <col min="6" max="6" width="107" style="1" customWidth="1"/>
    <col min="7" max="7" width="39.42578125" style="4" customWidth="1"/>
    <col min="8" max="8" width="22.85546875" style="4" customWidth="1"/>
    <col min="9" max="9" width="14.28515625" style="1" bestFit="1" customWidth="1"/>
    <col min="10" max="10" width="28.42578125" hidden="1" customWidth="1"/>
    <col min="11" max="11" width="83.7109375" customWidth="1"/>
    <col min="12" max="12" width="30.5703125" customWidth="1"/>
    <col min="13" max="13" width="40" style="4" customWidth="1"/>
    <col min="14" max="14" width="28.5703125" style="4" customWidth="1"/>
    <col min="15" max="15" width="18.855468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4" style="5" customWidth="1"/>
  </cols>
  <sheetData>
    <row r="1" spans="1:21" ht="39.75" customHeight="1" x14ac:dyDescent="0.25">
      <c r="B1" s="66" t="s">
        <v>33</v>
      </c>
      <c r="C1" s="67"/>
      <c r="D1" s="67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2.5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68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61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61" t="s">
        <v>8</v>
      </c>
      <c r="S6" s="61" t="s">
        <v>9</v>
      </c>
      <c r="T6" s="22" t="s">
        <v>23</v>
      </c>
      <c r="U6" s="22" t="s">
        <v>24</v>
      </c>
    </row>
    <row r="7" spans="1:21" ht="99" customHeight="1" thickTop="1" x14ac:dyDescent="0.25">
      <c r="A7" s="25"/>
      <c r="B7" s="34">
        <v>1</v>
      </c>
      <c r="C7" s="35" t="s">
        <v>34</v>
      </c>
      <c r="D7" s="36">
        <v>1</v>
      </c>
      <c r="E7" s="37" t="s">
        <v>25</v>
      </c>
      <c r="F7" s="38" t="s">
        <v>37</v>
      </c>
      <c r="G7" s="88"/>
      <c r="H7" s="77" t="s">
        <v>41</v>
      </c>
      <c r="I7" s="74" t="s">
        <v>28</v>
      </c>
      <c r="J7" s="82"/>
      <c r="K7" s="77" t="s">
        <v>40</v>
      </c>
      <c r="L7" s="77" t="s">
        <v>31</v>
      </c>
      <c r="M7" s="77" t="s">
        <v>32</v>
      </c>
      <c r="N7" s="85" t="s">
        <v>30</v>
      </c>
      <c r="O7" s="39">
        <f>P7*D7</f>
        <v>20000</v>
      </c>
      <c r="P7" s="40">
        <v>20000</v>
      </c>
      <c r="Q7" s="91"/>
      <c r="R7" s="41">
        <f>D7*Q7</f>
        <v>0</v>
      </c>
      <c r="S7" s="42" t="str">
        <f t="shared" ref="S7" si="0">IF(ISNUMBER(Q7), IF(Q7&gt;P7,"NEVYHOVUJE","VYHOVUJE")," ")</f>
        <v xml:space="preserve"> </v>
      </c>
      <c r="T7" s="74"/>
      <c r="U7" s="77" t="s">
        <v>13</v>
      </c>
    </row>
    <row r="8" spans="1:21" ht="110.25" customHeight="1" x14ac:dyDescent="0.25">
      <c r="A8" s="25"/>
      <c r="B8" s="43">
        <v>2</v>
      </c>
      <c r="C8" s="44" t="s">
        <v>35</v>
      </c>
      <c r="D8" s="45">
        <v>1</v>
      </c>
      <c r="E8" s="46" t="s">
        <v>25</v>
      </c>
      <c r="F8" s="47" t="s">
        <v>38</v>
      </c>
      <c r="G8" s="89"/>
      <c r="H8" s="80"/>
      <c r="I8" s="75"/>
      <c r="J8" s="83"/>
      <c r="K8" s="80"/>
      <c r="L8" s="80"/>
      <c r="M8" s="80"/>
      <c r="N8" s="86"/>
      <c r="O8" s="48">
        <f>P8*D8</f>
        <v>36500</v>
      </c>
      <c r="P8" s="49">
        <v>36500</v>
      </c>
      <c r="Q8" s="92"/>
      <c r="R8" s="50">
        <f>D8*Q8</f>
        <v>0</v>
      </c>
      <c r="S8" s="51" t="str">
        <f t="shared" ref="S8:S9" si="1">IF(ISNUMBER(Q8), IF(Q8&gt;P8,"NEVYHOVUJE","VYHOVUJE")," ")</f>
        <v xml:space="preserve"> </v>
      </c>
      <c r="T8" s="75"/>
      <c r="U8" s="78"/>
    </row>
    <row r="9" spans="1:21" ht="119.25" customHeight="1" thickBot="1" x14ac:dyDescent="0.3">
      <c r="A9" s="25"/>
      <c r="B9" s="52">
        <v>3</v>
      </c>
      <c r="C9" s="53" t="s">
        <v>36</v>
      </c>
      <c r="D9" s="54">
        <v>1</v>
      </c>
      <c r="E9" s="55" t="s">
        <v>25</v>
      </c>
      <c r="F9" s="56" t="s">
        <v>39</v>
      </c>
      <c r="G9" s="90"/>
      <c r="H9" s="81"/>
      <c r="I9" s="76"/>
      <c r="J9" s="84"/>
      <c r="K9" s="81"/>
      <c r="L9" s="81"/>
      <c r="M9" s="81"/>
      <c r="N9" s="87"/>
      <c r="O9" s="57">
        <f>P9*D9</f>
        <v>36500</v>
      </c>
      <c r="P9" s="58">
        <v>36500</v>
      </c>
      <c r="Q9" s="93"/>
      <c r="R9" s="59">
        <f>D9*Q9</f>
        <v>0</v>
      </c>
      <c r="S9" s="60" t="str">
        <f t="shared" si="1"/>
        <v xml:space="preserve"> </v>
      </c>
      <c r="T9" s="76"/>
      <c r="U9" s="79"/>
    </row>
    <row r="10" spans="1:21" ht="16.5" thickTop="1" thickBot="1" x14ac:dyDescent="0.3">
      <c r="C10"/>
      <c r="D10"/>
      <c r="E10"/>
      <c r="F10"/>
      <c r="G10"/>
      <c r="H10"/>
      <c r="I10"/>
      <c r="M10"/>
      <c r="N10"/>
      <c r="O10"/>
    </row>
    <row r="11" spans="1:21" ht="60.75" customHeight="1" thickTop="1" thickBot="1" x14ac:dyDescent="0.3">
      <c r="B11" s="69" t="s">
        <v>10</v>
      </c>
      <c r="C11" s="70"/>
      <c r="D11" s="70"/>
      <c r="E11" s="70"/>
      <c r="F11" s="70"/>
      <c r="G11" s="70"/>
      <c r="H11" s="26"/>
      <c r="I11" s="26"/>
      <c r="J11" s="26"/>
      <c r="K11" s="9"/>
      <c r="L11" s="9"/>
      <c r="M11" s="9"/>
      <c r="N11" s="27"/>
      <c r="O11" s="27"/>
      <c r="P11" s="28" t="s">
        <v>11</v>
      </c>
      <c r="Q11" s="71" t="s">
        <v>12</v>
      </c>
      <c r="R11" s="72"/>
      <c r="S11" s="73"/>
      <c r="T11" s="20"/>
      <c r="U11" s="29"/>
    </row>
    <row r="12" spans="1:21" ht="33" customHeight="1" thickTop="1" thickBot="1" x14ac:dyDescent="0.3">
      <c r="B12" s="62" t="s">
        <v>26</v>
      </c>
      <c r="C12" s="62"/>
      <c r="D12" s="62"/>
      <c r="E12" s="62"/>
      <c r="F12" s="62"/>
      <c r="G12" s="62"/>
      <c r="H12" s="30"/>
      <c r="K12" s="7"/>
      <c r="L12" s="7"/>
      <c r="M12" s="7"/>
      <c r="N12" s="31"/>
      <c r="O12" s="31"/>
      <c r="P12" s="32">
        <f>SUM(O7:O9)</f>
        <v>93000</v>
      </c>
      <c r="Q12" s="63">
        <f>SUM(R7:R9)</f>
        <v>0</v>
      </c>
      <c r="R12" s="64"/>
      <c r="S12" s="65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</sheetData>
  <sheetProtection algorithmName="SHA-512" hashValue="lXgisZP9/zmnnntXeawpL7qC9tMtCHkbEdtbPOvDzx71jCP1sZp2wUd6XgYTl9QSTCgp9SsZadihfbplkChX/A==" saltValue="gXWaUdaynvW0+vyPSo0z0w==" spinCount="100000" sheet="1" objects="1" scenarios="1"/>
  <mergeCells count="15">
    <mergeCell ref="T7:T9"/>
    <mergeCell ref="U7:U9"/>
    <mergeCell ref="H7:H9"/>
    <mergeCell ref="I7:I9"/>
    <mergeCell ref="J7:J9"/>
    <mergeCell ref="K7:K9"/>
    <mergeCell ref="L7:L9"/>
    <mergeCell ref="M7:M9"/>
    <mergeCell ref="N7:N9"/>
    <mergeCell ref="B12:G12"/>
    <mergeCell ref="Q12:S12"/>
    <mergeCell ref="B1:D1"/>
    <mergeCell ref="G3:N3"/>
    <mergeCell ref="B11:G11"/>
    <mergeCell ref="Q11:S11"/>
  </mergeCells>
  <conditionalFormatting sqref="B7:B9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9">
    <cfRule type="containsBlanks" dxfId="6" priority="1">
      <formula>LEN(TRIM(D7))=0</formula>
    </cfRule>
  </conditionalFormatting>
  <conditionalFormatting sqref="G7:G9 Q7:Q9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9">
    <cfRule type="notContainsBlanks" dxfId="2" priority="83">
      <formula>LEN(TRIM(G7))&gt;0</formula>
    </cfRule>
  </conditionalFormatting>
  <conditionalFormatting sqref="S7:S9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2024-05-29T05:57:55Z</cp:lastPrinted>
  <dcterms:created xsi:type="dcterms:W3CDTF">2014-03-05T12:43:32Z</dcterms:created>
  <dcterms:modified xsi:type="dcterms:W3CDTF">2024-05-29T08:36:14Z</dcterms:modified>
</cp:coreProperties>
</file>